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1255" windowHeight="9975"/>
  </bookViews>
  <sheets>
    <sheet name="sede" sheetId="1" r:id="rId1"/>
  </sheets>
  <calcPr calcId="124519"/>
</workbook>
</file>

<file path=xl/calcChain.xml><?xml version="1.0" encoding="utf-8"?>
<calcChain xmlns="http://schemas.openxmlformats.org/spreadsheetml/2006/main">
  <c r="M47" i="1"/>
  <c r="L47"/>
  <c r="N47" s="1"/>
  <c r="J47"/>
  <c r="I47"/>
  <c r="G47"/>
  <c r="F47"/>
  <c r="D47"/>
  <c r="C47"/>
  <c r="N46"/>
  <c r="K46"/>
  <c r="H46"/>
  <c r="E46"/>
  <c r="N45"/>
  <c r="K45"/>
  <c r="H45"/>
  <c r="E45"/>
  <c r="E29" s="1"/>
  <c r="N44"/>
  <c r="K44"/>
  <c r="H44"/>
  <c r="E44"/>
  <c r="N43"/>
  <c r="K43"/>
  <c r="H43"/>
  <c r="E43"/>
  <c r="E27" s="1"/>
  <c r="N42"/>
  <c r="K42"/>
  <c r="H42"/>
  <c r="E42"/>
  <c r="N41"/>
  <c r="K41"/>
  <c r="H41"/>
  <c r="E41"/>
  <c r="E25" s="1"/>
  <c r="N40"/>
  <c r="K40"/>
  <c r="H40"/>
  <c r="E40"/>
  <c r="N39"/>
  <c r="K39"/>
  <c r="H39"/>
  <c r="E39"/>
  <c r="E23" s="1"/>
  <c r="N38"/>
  <c r="K38"/>
  <c r="H38"/>
  <c r="E38"/>
  <c r="N37"/>
  <c r="K37"/>
  <c r="K47" s="1"/>
  <c r="H37"/>
  <c r="H47" s="1"/>
  <c r="E37"/>
  <c r="E21" s="1"/>
  <c r="E31" s="1"/>
  <c r="H30"/>
  <c r="G30"/>
  <c r="F30"/>
  <c r="E30"/>
  <c r="I30" s="1"/>
  <c r="D30"/>
  <c r="C30"/>
  <c r="H29"/>
  <c r="I29" s="1"/>
  <c r="G29"/>
  <c r="F29"/>
  <c r="D29"/>
  <c r="C29"/>
  <c r="H28"/>
  <c r="G28"/>
  <c r="F28"/>
  <c r="E28"/>
  <c r="I28" s="1"/>
  <c r="D28"/>
  <c r="C28"/>
  <c r="H27"/>
  <c r="I27" s="1"/>
  <c r="G27"/>
  <c r="F27"/>
  <c r="D27"/>
  <c r="C27"/>
  <c r="H26"/>
  <c r="G26"/>
  <c r="F26"/>
  <c r="E26"/>
  <c r="I26" s="1"/>
  <c r="D26"/>
  <c r="C26"/>
  <c r="H25"/>
  <c r="I25" s="1"/>
  <c r="G25"/>
  <c r="F25"/>
  <c r="D25"/>
  <c r="C25"/>
  <c r="H24"/>
  <c r="G24"/>
  <c r="F24"/>
  <c r="E24"/>
  <c r="I24" s="1"/>
  <c r="D24"/>
  <c r="C24"/>
  <c r="H23"/>
  <c r="I23" s="1"/>
  <c r="G23"/>
  <c r="F23"/>
  <c r="D23"/>
  <c r="C23"/>
  <c r="H22"/>
  <c r="G22"/>
  <c r="F22"/>
  <c r="E22"/>
  <c r="I22" s="1"/>
  <c r="D22"/>
  <c r="C22"/>
  <c r="H21"/>
  <c r="I21" s="1"/>
  <c r="G21"/>
  <c r="G31" s="1"/>
  <c r="F21"/>
  <c r="F31" s="1"/>
  <c r="D21"/>
  <c r="D31" s="1"/>
  <c r="C21"/>
  <c r="C31" s="1"/>
  <c r="H31" l="1"/>
  <c r="I31" s="1"/>
  <c r="E47"/>
</calcChain>
</file>

<file path=xl/sharedStrings.xml><?xml version="1.0" encoding="utf-8"?>
<sst xmlns="http://schemas.openxmlformats.org/spreadsheetml/2006/main" count="72" uniqueCount="23">
  <si>
    <t>Ejecución PAI 2013-2015, vigencia 2014</t>
  </si>
  <si>
    <t>Sede</t>
  </si>
  <si>
    <t>Apropiación 2014</t>
  </si>
  <si>
    <t>Ejecución 2014</t>
  </si>
  <si>
    <t>% Ejecución</t>
  </si>
  <si>
    <t>Nación</t>
  </si>
  <si>
    <t>Propios</t>
  </si>
  <si>
    <t>Total</t>
  </si>
  <si>
    <t>Nivel Nacional</t>
  </si>
  <si>
    <t>Unimedios</t>
  </si>
  <si>
    <t>Bogotá</t>
  </si>
  <si>
    <t>Medellín</t>
  </si>
  <si>
    <t>Manizales</t>
  </si>
  <si>
    <t>Palmira</t>
  </si>
  <si>
    <t>Amazonia</t>
  </si>
  <si>
    <t>Orinoquia</t>
  </si>
  <si>
    <t>Caribe</t>
  </si>
  <si>
    <t>Tumaco</t>
  </si>
  <si>
    <t>Ejecución acumulada PAI 2013-2015 a 2014</t>
  </si>
  <si>
    <t>Apropiación Acumulada</t>
  </si>
  <si>
    <t>Ejecución Acumulada</t>
  </si>
  <si>
    <t>Apropiación 2013</t>
  </si>
  <si>
    <t>Ejecución 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</si>
</sst>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,,"/>
    <numFmt numFmtId="165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justify" vertical="center"/>
    </xf>
    <xf numFmtId="164" fontId="3" fillId="0" borderId="5" xfId="0" applyNumberFormat="1" applyFont="1" applyBorder="1" applyAlignment="1">
      <alignment vertical="center" wrapText="1"/>
    </xf>
    <xf numFmtId="9" fontId="0" fillId="0" borderId="6" xfId="1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5" fontId="2" fillId="2" borderId="9" xfId="1" applyNumberFormat="1" applyFont="1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164" fontId="4" fillId="0" borderId="5" xfId="0" applyNumberFormat="1" applyFont="1" applyBorder="1" applyAlignment="1">
      <alignment vertical="center" wrapText="1"/>
    </xf>
    <xf numFmtId="9" fontId="2" fillId="0" borderId="6" xfId="1" applyFont="1" applyBorder="1" applyAlignment="1">
      <alignment horizontal="center" vertical="center"/>
    </xf>
  </cellXfs>
  <cellStyles count="4">
    <cellStyle name="Millares 2" xfId="2"/>
    <cellStyle name="Normal" xfId="0" builtinId="0"/>
    <cellStyle name="Normal 2" xfId="3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7"/>
  <sheetViews>
    <sheetView tabSelected="1" workbookViewId="0">
      <selection activeCell="M12" sqref="M12"/>
    </sheetView>
  </sheetViews>
  <sheetFormatPr baseColWidth="10" defaultRowHeight="15"/>
  <cols>
    <col min="2" max="2" width="13.85546875" bestFit="1" customWidth="1"/>
    <col min="3" max="3" width="9.7109375" customWidth="1"/>
    <col min="4" max="4" width="10" customWidth="1"/>
    <col min="5" max="5" width="9.85546875" customWidth="1"/>
    <col min="6" max="6" width="9.7109375" customWidth="1"/>
    <col min="7" max="7" width="10.28515625" customWidth="1"/>
    <col min="8" max="8" width="10.5703125" customWidth="1"/>
    <col min="9" max="9" width="9.5703125" customWidth="1"/>
  </cols>
  <sheetData>
    <row r="1" spans="2:9">
      <c r="B1" s="1" t="s">
        <v>0</v>
      </c>
    </row>
    <row r="2" spans="2:9" ht="15.75" thickBot="1"/>
    <row r="3" spans="2:9">
      <c r="B3" s="2" t="s">
        <v>1</v>
      </c>
      <c r="C3" s="3" t="s">
        <v>2</v>
      </c>
      <c r="D3" s="3"/>
      <c r="E3" s="3"/>
      <c r="F3" s="3" t="s">
        <v>3</v>
      </c>
      <c r="G3" s="3"/>
      <c r="H3" s="3"/>
      <c r="I3" s="4" t="s">
        <v>4</v>
      </c>
    </row>
    <row r="4" spans="2:9">
      <c r="B4" s="5"/>
      <c r="C4" s="6" t="s">
        <v>5</v>
      </c>
      <c r="D4" s="6" t="s">
        <v>6</v>
      </c>
      <c r="E4" s="6" t="s">
        <v>7</v>
      </c>
      <c r="F4" s="7" t="s">
        <v>5</v>
      </c>
      <c r="G4" s="7" t="s">
        <v>6</v>
      </c>
      <c r="H4" s="7" t="s">
        <v>7</v>
      </c>
      <c r="I4" s="8"/>
    </row>
    <row r="5" spans="2:9" ht="21" customHeight="1">
      <c r="B5" s="9" t="s">
        <v>8</v>
      </c>
      <c r="C5" s="10">
        <v>16750529497</v>
      </c>
      <c r="D5" s="10">
        <v>14621477121</v>
      </c>
      <c r="E5" s="10">
        <v>31372006618</v>
      </c>
      <c r="F5" s="10">
        <v>13819213590</v>
      </c>
      <c r="G5" s="10">
        <v>11978027061</v>
      </c>
      <c r="H5" s="10">
        <v>25797240651</v>
      </c>
      <c r="I5" s="11">
        <v>0.82230126255929636</v>
      </c>
    </row>
    <row r="6" spans="2:9">
      <c r="B6" s="9" t="s">
        <v>9</v>
      </c>
      <c r="C6" s="10">
        <v>961666667</v>
      </c>
      <c r="D6" s="10">
        <v>487987998</v>
      </c>
      <c r="E6" s="10">
        <v>1449654665</v>
      </c>
      <c r="F6" s="10">
        <v>924659534</v>
      </c>
      <c r="G6" s="10">
        <v>474894237</v>
      </c>
      <c r="H6" s="10">
        <v>1399553771</v>
      </c>
      <c r="I6" s="11">
        <v>0.96543942829308249</v>
      </c>
    </row>
    <row r="7" spans="2:9">
      <c r="B7" s="9" t="s">
        <v>10</v>
      </c>
      <c r="C7" s="10">
        <v>21638347766</v>
      </c>
      <c r="D7" s="10">
        <v>37398507161</v>
      </c>
      <c r="E7" s="10">
        <v>59036854927</v>
      </c>
      <c r="F7" s="10">
        <v>19243491091</v>
      </c>
      <c r="G7" s="10">
        <v>35667374504</v>
      </c>
      <c r="H7" s="10">
        <v>54910865595</v>
      </c>
      <c r="I7" s="11">
        <v>0.93011163387511331</v>
      </c>
    </row>
    <row r="8" spans="2:9">
      <c r="B8" s="9" t="s">
        <v>11</v>
      </c>
      <c r="C8" s="10">
        <v>5913700649</v>
      </c>
      <c r="D8" s="10">
        <v>6353226126</v>
      </c>
      <c r="E8" s="10">
        <v>12266926775</v>
      </c>
      <c r="F8" s="10">
        <v>5629010720</v>
      </c>
      <c r="G8" s="10">
        <v>5639575455</v>
      </c>
      <c r="H8" s="10">
        <v>11268586175</v>
      </c>
      <c r="I8" s="11">
        <v>0.91861526376479086</v>
      </c>
    </row>
    <row r="9" spans="2:9">
      <c r="B9" s="9" t="s">
        <v>12</v>
      </c>
      <c r="C9" s="10">
        <v>3658723285</v>
      </c>
      <c r="D9" s="10">
        <v>8708282853</v>
      </c>
      <c r="E9" s="10">
        <v>12367006138</v>
      </c>
      <c r="F9" s="10">
        <v>2868351544</v>
      </c>
      <c r="G9" s="10">
        <v>6978930793</v>
      </c>
      <c r="H9" s="10">
        <v>9847282337</v>
      </c>
      <c r="I9" s="11">
        <v>0.79625434216793467</v>
      </c>
    </row>
    <row r="10" spans="2:9">
      <c r="B10" s="9" t="s">
        <v>13</v>
      </c>
      <c r="C10" s="10">
        <v>1734199290</v>
      </c>
      <c r="D10" s="10">
        <v>3348413753</v>
      </c>
      <c r="E10" s="10">
        <v>5082613043</v>
      </c>
      <c r="F10" s="10">
        <v>1353130678</v>
      </c>
      <c r="G10" s="10">
        <v>1372190111</v>
      </c>
      <c r="H10" s="10">
        <v>2725320789</v>
      </c>
      <c r="I10" s="11">
        <v>0.53620465810464024</v>
      </c>
    </row>
    <row r="11" spans="2:9">
      <c r="B11" s="9" t="s">
        <v>14</v>
      </c>
      <c r="C11" s="10">
        <v>747791572</v>
      </c>
      <c r="D11" s="10">
        <v>102380594</v>
      </c>
      <c r="E11" s="10">
        <v>850172166</v>
      </c>
      <c r="F11" s="10">
        <v>590915269</v>
      </c>
      <c r="G11" s="10">
        <v>91185760</v>
      </c>
      <c r="H11" s="10">
        <v>682101029</v>
      </c>
      <c r="I11" s="11">
        <v>0.80230929249217509</v>
      </c>
    </row>
    <row r="12" spans="2:9">
      <c r="B12" s="9" t="s">
        <v>15</v>
      </c>
      <c r="C12" s="10">
        <v>712956201</v>
      </c>
      <c r="D12" s="10">
        <v>440429151</v>
      </c>
      <c r="E12" s="10">
        <v>1153385352</v>
      </c>
      <c r="F12" s="10">
        <v>562762870</v>
      </c>
      <c r="G12" s="10">
        <v>416510189</v>
      </c>
      <c r="H12" s="10">
        <v>979273059</v>
      </c>
      <c r="I12" s="11">
        <v>0.84904239272842785</v>
      </c>
    </row>
    <row r="13" spans="2:9">
      <c r="B13" s="9" t="s">
        <v>16</v>
      </c>
      <c r="C13" s="10">
        <v>777615610</v>
      </c>
      <c r="D13" s="10">
        <v>210344553</v>
      </c>
      <c r="E13" s="10">
        <v>987960163</v>
      </c>
      <c r="F13" s="10">
        <v>612892338</v>
      </c>
      <c r="G13" s="10">
        <v>133762903</v>
      </c>
      <c r="H13" s="10">
        <v>746655241</v>
      </c>
      <c r="I13" s="11">
        <v>0.75575440079763623</v>
      </c>
    </row>
    <row r="14" spans="2:9">
      <c r="B14" s="9" t="s">
        <v>17</v>
      </c>
      <c r="C14" s="10">
        <v>155000000</v>
      </c>
      <c r="D14" s="10">
        <v>2451597842</v>
      </c>
      <c r="E14" s="10">
        <v>2606597842</v>
      </c>
      <c r="F14" s="10">
        <v>594324915</v>
      </c>
      <c r="G14" s="10">
        <v>1723136936</v>
      </c>
      <c r="H14" s="10">
        <v>2317461851</v>
      </c>
      <c r="I14" s="11">
        <v>0.88907533554230578</v>
      </c>
    </row>
    <row r="15" spans="2:9" ht="27" customHeight="1" thickBot="1">
      <c r="B15" s="12" t="s">
        <v>7</v>
      </c>
      <c r="C15" s="13">
        <v>53050530537</v>
      </c>
      <c r="D15" s="13">
        <v>74122647152</v>
      </c>
      <c r="E15" s="13">
        <v>127173177689</v>
      </c>
      <c r="F15" s="13">
        <v>46198752549</v>
      </c>
      <c r="G15" s="13">
        <v>64475587949</v>
      </c>
      <c r="H15" s="13">
        <v>110674340498</v>
      </c>
      <c r="I15" s="14">
        <v>0.87026480354727276</v>
      </c>
    </row>
    <row r="17" spans="2:9">
      <c r="B17" s="1" t="s">
        <v>18</v>
      </c>
    </row>
    <row r="18" spans="2:9" ht="15.75" thickBot="1"/>
    <row r="19" spans="2:9">
      <c r="B19" s="2" t="s">
        <v>1</v>
      </c>
      <c r="C19" s="3" t="s">
        <v>19</v>
      </c>
      <c r="D19" s="3"/>
      <c r="E19" s="3"/>
      <c r="F19" s="3" t="s">
        <v>20</v>
      </c>
      <c r="G19" s="3"/>
      <c r="H19" s="3"/>
      <c r="I19" s="4" t="s">
        <v>4</v>
      </c>
    </row>
    <row r="20" spans="2:9">
      <c r="B20" s="5"/>
      <c r="C20" s="6" t="s">
        <v>5</v>
      </c>
      <c r="D20" s="6" t="s">
        <v>6</v>
      </c>
      <c r="E20" s="6" t="s">
        <v>7</v>
      </c>
      <c r="F20" s="7" t="s">
        <v>5</v>
      </c>
      <c r="G20" s="7" t="s">
        <v>6</v>
      </c>
      <c r="H20" s="7" t="s">
        <v>7</v>
      </c>
      <c r="I20" s="8"/>
    </row>
    <row r="21" spans="2:9">
      <c r="B21" s="9" t="s">
        <v>8</v>
      </c>
      <c r="C21" s="10">
        <f t="shared" ref="C21:H30" si="0">+C37+I37</f>
        <v>30544352987</v>
      </c>
      <c r="D21" s="10">
        <f t="shared" si="0"/>
        <v>22058904340</v>
      </c>
      <c r="E21" s="10">
        <f t="shared" si="0"/>
        <v>52603257327</v>
      </c>
      <c r="F21" s="10">
        <f t="shared" si="0"/>
        <v>25420081761</v>
      </c>
      <c r="G21" s="10">
        <f t="shared" si="0"/>
        <v>13991352281</v>
      </c>
      <c r="H21" s="10">
        <f t="shared" si="0"/>
        <v>39411434042</v>
      </c>
      <c r="I21" s="15">
        <f>+H21/E21</f>
        <v>0.74922041038266751</v>
      </c>
    </row>
    <row r="22" spans="2:9">
      <c r="B22" s="9" t="s">
        <v>9</v>
      </c>
      <c r="C22" s="10">
        <f t="shared" si="0"/>
        <v>1734815667</v>
      </c>
      <c r="D22" s="10">
        <f t="shared" si="0"/>
        <v>487987998</v>
      </c>
      <c r="E22" s="10">
        <f t="shared" si="0"/>
        <v>2222803665</v>
      </c>
      <c r="F22" s="10">
        <f t="shared" si="0"/>
        <v>1320820536</v>
      </c>
      <c r="G22" s="10">
        <f t="shared" si="0"/>
        <v>474894237</v>
      </c>
      <c r="H22" s="10">
        <f t="shared" si="0"/>
        <v>1795714773</v>
      </c>
      <c r="I22" s="15">
        <f t="shared" ref="I22:I30" si="1">+H22/E22</f>
        <v>0.80786027181577458</v>
      </c>
    </row>
    <row r="23" spans="2:9">
      <c r="B23" s="9" t="s">
        <v>10</v>
      </c>
      <c r="C23" s="10">
        <f t="shared" si="0"/>
        <v>35151747040</v>
      </c>
      <c r="D23" s="10">
        <f t="shared" si="0"/>
        <v>55728321076</v>
      </c>
      <c r="E23" s="10">
        <f t="shared" si="0"/>
        <v>90880068116</v>
      </c>
      <c r="F23" s="10">
        <f t="shared" si="0"/>
        <v>30593354892</v>
      </c>
      <c r="G23" s="10">
        <f t="shared" si="0"/>
        <v>49152053837</v>
      </c>
      <c r="H23" s="10">
        <f t="shared" si="0"/>
        <v>79745408729</v>
      </c>
      <c r="I23" s="15">
        <f t="shared" si="1"/>
        <v>0.87747963202681978</v>
      </c>
    </row>
    <row r="24" spans="2:9">
      <c r="B24" s="9" t="s">
        <v>11</v>
      </c>
      <c r="C24" s="16">
        <f t="shared" si="0"/>
        <v>10268851298</v>
      </c>
      <c r="D24" s="16">
        <f t="shared" si="0"/>
        <v>12875428305</v>
      </c>
      <c r="E24" s="16">
        <f t="shared" si="0"/>
        <v>23144279603</v>
      </c>
      <c r="F24" s="16">
        <f t="shared" si="0"/>
        <v>9982998965</v>
      </c>
      <c r="G24" s="16">
        <f t="shared" si="0"/>
        <v>11355998952</v>
      </c>
      <c r="H24" s="16">
        <f t="shared" si="0"/>
        <v>21338997917</v>
      </c>
      <c r="I24" s="17">
        <f t="shared" si="1"/>
        <v>0.92199879551377373</v>
      </c>
    </row>
    <row r="25" spans="2:9">
      <c r="B25" s="9" t="s">
        <v>12</v>
      </c>
      <c r="C25" s="10">
        <f t="shared" si="0"/>
        <v>7111960126</v>
      </c>
      <c r="D25" s="10">
        <f t="shared" si="0"/>
        <v>13016361359</v>
      </c>
      <c r="E25" s="10">
        <f t="shared" si="0"/>
        <v>20128321485</v>
      </c>
      <c r="F25" s="10">
        <f t="shared" si="0"/>
        <v>5220408995</v>
      </c>
      <c r="G25" s="10">
        <f t="shared" si="0"/>
        <v>9328138331</v>
      </c>
      <c r="H25" s="10">
        <f t="shared" si="0"/>
        <v>14548547326</v>
      </c>
      <c r="I25" s="15">
        <f t="shared" si="1"/>
        <v>0.72278989268140659</v>
      </c>
    </row>
    <row r="26" spans="2:9">
      <c r="B26" s="9" t="s">
        <v>13</v>
      </c>
      <c r="C26" s="10">
        <f t="shared" si="0"/>
        <v>2949763727</v>
      </c>
      <c r="D26" s="10">
        <f t="shared" si="0"/>
        <v>6065588311</v>
      </c>
      <c r="E26" s="10">
        <f t="shared" si="0"/>
        <v>9015352038</v>
      </c>
      <c r="F26" s="10">
        <f t="shared" si="0"/>
        <v>2449766132</v>
      </c>
      <c r="G26" s="10">
        <f t="shared" si="0"/>
        <v>3620528607</v>
      </c>
      <c r="H26" s="10">
        <f t="shared" si="0"/>
        <v>6070294739</v>
      </c>
      <c r="I26" s="15">
        <f t="shared" si="1"/>
        <v>0.67332864134573023</v>
      </c>
    </row>
    <row r="27" spans="2:9">
      <c r="B27" s="9" t="s">
        <v>14</v>
      </c>
      <c r="C27" s="10">
        <f t="shared" si="0"/>
        <v>1349777773</v>
      </c>
      <c r="D27" s="10">
        <f t="shared" si="0"/>
        <v>155644410</v>
      </c>
      <c r="E27" s="10">
        <f t="shared" si="0"/>
        <v>1505422183</v>
      </c>
      <c r="F27" s="10">
        <f t="shared" si="0"/>
        <v>1130686492</v>
      </c>
      <c r="G27" s="10">
        <f t="shared" si="0"/>
        <v>120146198</v>
      </c>
      <c r="H27" s="10">
        <f t="shared" si="0"/>
        <v>1250832690</v>
      </c>
      <c r="I27" s="15">
        <f t="shared" si="1"/>
        <v>0.83088498636797359</v>
      </c>
    </row>
    <row r="28" spans="2:9">
      <c r="B28" s="9" t="s">
        <v>15</v>
      </c>
      <c r="C28" s="10">
        <f t="shared" si="0"/>
        <v>950229085</v>
      </c>
      <c r="D28" s="10">
        <f t="shared" si="0"/>
        <v>525237613</v>
      </c>
      <c r="E28" s="10">
        <f t="shared" si="0"/>
        <v>1475466698</v>
      </c>
      <c r="F28" s="10">
        <f t="shared" si="0"/>
        <v>733997856</v>
      </c>
      <c r="G28" s="10">
        <f t="shared" si="0"/>
        <v>486611265</v>
      </c>
      <c r="H28" s="10">
        <f t="shared" si="0"/>
        <v>1220609121</v>
      </c>
      <c r="I28" s="15">
        <f t="shared" si="1"/>
        <v>0.82726985478868464</v>
      </c>
    </row>
    <row r="29" spans="2:9">
      <c r="B29" s="9" t="s">
        <v>16</v>
      </c>
      <c r="C29" s="10">
        <f t="shared" si="0"/>
        <v>1334778201</v>
      </c>
      <c r="D29" s="10">
        <f t="shared" si="0"/>
        <v>227199216</v>
      </c>
      <c r="E29" s="10">
        <f t="shared" si="0"/>
        <v>1561977417</v>
      </c>
      <c r="F29" s="10">
        <f t="shared" si="0"/>
        <v>1071328774</v>
      </c>
      <c r="G29" s="10">
        <f t="shared" si="0"/>
        <v>142777614</v>
      </c>
      <c r="H29" s="10">
        <f t="shared" si="0"/>
        <v>1214106388</v>
      </c>
      <c r="I29" s="15">
        <f t="shared" si="1"/>
        <v>0.77728805473504492</v>
      </c>
    </row>
    <row r="30" spans="2:9">
      <c r="B30" s="9" t="s">
        <v>17</v>
      </c>
      <c r="C30" s="10">
        <f t="shared" si="0"/>
        <v>405000000</v>
      </c>
      <c r="D30" s="10">
        <f t="shared" si="0"/>
        <v>2451597842</v>
      </c>
      <c r="E30" s="10">
        <f t="shared" si="0"/>
        <v>2856597842</v>
      </c>
      <c r="F30" s="10">
        <f t="shared" si="0"/>
        <v>798737774</v>
      </c>
      <c r="G30" s="10">
        <f t="shared" si="0"/>
        <v>1723136936</v>
      </c>
      <c r="H30" s="10">
        <f t="shared" si="0"/>
        <v>2521874710</v>
      </c>
      <c r="I30" s="15">
        <f t="shared" si="1"/>
        <v>0.88282455196225695</v>
      </c>
    </row>
    <row r="31" spans="2:9" ht="15.75" thickBot="1">
      <c r="B31" s="12" t="s">
        <v>7</v>
      </c>
      <c r="C31" s="13">
        <f>SUM(C21:C30)</f>
        <v>91801275904</v>
      </c>
      <c r="D31" s="13">
        <f t="shared" ref="D31:H31" si="2">SUM(D21:D30)</f>
        <v>113592270470</v>
      </c>
      <c r="E31" s="13">
        <f t="shared" si="2"/>
        <v>205393546374</v>
      </c>
      <c r="F31" s="13">
        <f t="shared" si="2"/>
        <v>78722182177</v>
      </c>
      <c r="G31" s="13">
        <f t="shared" si="2"/>
        <v>90395638258</v>
      </c>
      <c r="H31" s="13">
        <f t="shared" si="2"/>
        <v>169117820435</v>
      </c>
      <c r="I31" s="14">
        <f>+H31/E31</f>
        <v>0.82338429527407975</v>
      </c>
    </row>
    <row r="34" spans="2:14" ht="15.75" thickBot="1"/>
    <row r="35" spans="2:14">
      <c r="B35" s="2" t="s">
        <v>1</v>
      </c>
      <c r="C35" s="3" t="s">
        <v>21</v>
      </c>
      <c r="D35" s="3"/>
      <c r="E35" s="3"/>
      <c r="F35" s="3" t="s">
        <v>22</v>
      </c>
      <c r="G35" s="3"/>
      <c r="H35" s="3"/>
      <c r="I35" s="3" t="s">
        <v>2</v>
      </c>
      <c r="J35" s="3"/>
      <c r="K35" s="3"/>
      <c r="L35" s="3" t="s">
        <v>3</v>
      </c>
      <c r="M35" s="3"/>
      <c r="N35" s="3"/>
    </row>
    <row r="36" spans="2:14">
      <c r="B36" s="5"/>
      <c r="C36" s="6" t="s">
        <v>5</v>
      </c>
      <c r="D36" s="6" t="s">
        <v>6</v>
      </c>
      <c r="E36" s="6" t="s">
        <v>7</v>
      </c>
      <c r="F36" s="7" t="s">
        <v>5</v>
      </c>
      <c r="G36" s="7" t="s">
        <v>6</v>
      </c>
      <c r="H36" s="7" t="s">
        <v>7</v>
      </c>
      <c r="I36" s="6" t="s">
        <v>5</v>
      </c>
      <c r="J36" s="6" t="s">
        <v>6</v>
      </c>
      <c r="K36" s="6" t="s">
        <v>7</v>
      </c>
      <c r="L36" s="7" t="s">
        <v>5</v>
      </c>
      <c r="M36" s="7" t="s">
        <v>6</v>
      </c>
      <c r="N36" s="7" t="s">
        <v>7</v>
      </c>
    </row>
    <row r="37" spans="2:14">
      <c r="B37" s="9" t="s">
        <v>8</v>
      </c>
      <c r="C37" s="10">
        <v>13793823490</v>
      </c>
      <c r="D37" s="10">
        <v>7437427219</v>
      </c>
      <c r="E37" s="10">
        <f>SUM(C37:D37)</f>
        <v>21231250709</v>
      </c>
      <c r="F37" s="10">
        <v>11600868171</v>
      </c>
      <c r="G37" s="10">
        <v>2013325220</v>
      </c>
      <c r="H37" s="10">
        <f>SUM(F37:G37)</f>
        <v>13614193391</v>
      </c>
      <c r="I37" s="10">
        <v>16750529497</v>
      </c>
      <c r="J37" s="10">
        <v>14621477121</v>
      </c>
      <c r="K37" s="10">
        <f>SUM(I37:J37)</f>
        <v>31372006618</v>
      </c>
      <c r="L37" s="10">
        <v>13819213590</v>
      </c>
      <c r="M37" s="10">
        <v>11978027061</v>
      </c>
      <c r="N37" s="10">
        <f>SUM(L37:M37)</f>
        <v>25797240651</v>
      </c>
    </row>
    <row r="38" spans="2:14">
      <c r="B38" s="9" t="s">
        <v>9</v>
      </c>
      <c r="C38" s="10">
        <v>773149000</v>
      </c>
      <c r="D38" s="10"/>
      <c r="E38" s="10">
        <f t="shared" ref="E38:E46" si="3">SUM(C38:D38)</f>
        <v>773149000</v>
      </c>
      <c r="F38" s="10">
        <v>396161002</v>
      </c>
      <c r="G38" s="10"/>
      <c r="H38" s="10">
        <f t="shared" ref="H38:H46" si="4">SUM(F38:G38)</f>
        <v>396161002</v>
      </c>
      <c r="I38" s="10">
        <v>961666667</v>
      </c>
      <c r="J38" s="10">
        <v>487987998</v>
      </c>
      <c r="K38" s="10">
        <f t="shared" ref="K38:K46" si="5">SUM(I38:J38)</f>
        <v>1449654665</v>
      </c>
      <c r="L38" s="10">
        <v>924659534</v>
      </c>
      <c r="M38" s="10">
        <v>474894237</v>
      </c>
      <c r="N38" s="10">
        <f t="shared" ref="N38:N46" si="6">SUM(L38:M38)</f>
        <v>1399553771</v>
      </c>
    </row>
    <row r="39" spans="2:14">
      <c r="B39" s="9" t="s">
        <v>10</v>
      </c>
      <c r="C39" s="10">
        <v>13513399274</v>
      </c>
      <c r="D39" s="10">
        <v>18329813915</v>
      </c>
      <c r="E39" s="10">
        <f t="shared" si="3"/>
        <v>31843213189</v>
      </c>
      <c r="F39" s="10">
        <v>11349863801</v>
      </c>
      <c r="G39" s="10">
        <v>13484679333</v>
      </c>
      <c r="H39" s="10">
        <f t="shared" si="4"/>
        <v>24834543134</v>
      </c>
      <c r="I39" s="10">
        <v>21638347766</v>
      </c>
      <c r="J39" s="10">
        <v>37398507161</v>
      </c>
      <c r="K39" s="10">
        <f t="shared" si="5"/>
        <v>59036854927</v>
      </c>
      <c r="L39" s="10">
        <v>19243491091</v>
      </c>
      <c r="M39" s="10">
        <v>35667374504</v>
      </c>
      <c r="N39" s="10">
        <f t="shared" si="6"/>
        <v>54910865595</v>
      </c>
    </row>
    <row r="40" spans="2:14">
      <c r="B40" s="9" t="s">
        <v>11</v>
      </c>
      <c r="C40" s="10">
        <v>4355150649</v>
      </c>
      <c r="D40" s="10">
        <v>6522202179</v>
      </c>
      <c r="E40" s="10">
        <f t="shared" si="3"/>
        <v>10877352828</v>
      </c>
      <c r="F40" s="10">
        <v>4353988245</v>
      </c>
      <c r="G40" s="10">
        <v>5716423497</v>
      </c>
      <c r="H40" s="10">
        <f t="shared" si="4"/>
        <v>10070411742</v>
      </c>
      <c r="I40" s="10">
        <v>5913700649</v>
      </c>
      <c r="J40" s="10">
        <v>6353226126</v>
      </c>
      <c r="K40" s="10">
        <f t="shared" si="5"/>
        <v>12266926775</v>
      </c>
      <c r="L40" s="10">
        <v>5629010720</v>
      </c>
      <c r="M40" s="10">
        <v>5639575455</v>
      </c>
      <c r="N40" s="10">
        <f t="shared" si="6"/>
        <v>11268586175</v>
      </c>
    </row>
    <row r="41" spans="2:14">
      <c r="B41" s="9" t="s">
        <v>12</v>
      </c>
      <c r="C41" s="10">
        <v>3453236841</v>
      </c>
      <c r="D41" s="10">
        <v>4308078506</v>
      </c>
      <c r="E41" s="10">
        <f t="shared" si="3"/>
        <v>7761315347</v>
      </c>
      <c r="F41" s="10">
        <v>2352057451</v>
      </c>
      <c r="G41" s="10">
        <v>2349207538</v>
      </c>
      <c r="H41" s="10">
        <f t="shared" si="4"/>
        <v>4701264989</v>
      </c>
      <c r="I41" s="10">
        <v>3658723285</v>
      </c>
      <c r="J41" s="10">
        <v>8708282853</v>
      </c>
      <c r="K41" s="10">
        <f t="shared" si="5"/>
        <v>12367006138</v>
      </c>
      <c r="L41" s="10">
        <v>2868351544</v>
      </c>
      <c r="M41" s="10">
        <v>6978930793</v>
      </c>
      <c r="N41" s="10">
        <f t="shared" si="6"/>
        <v>9847282337</v>
      </c>
    </row>
    <row r="42" spans="2:14">
      <c r="B42" s="9" t="s">
        <v>13</v>
      </c>
      <c r="C42" s="10">
        <v>1215564437</v>
      </c>
      <c r="D42" s="10">
        <v>2717174558</v>
      </c>
      <c r="E42" s="10">
        <f t="shared" si="3"/>
        <v>3932738995</v>
      </c>
      <c r="F42" s="10">
        <v>1096635454</v>
      </c>
      <c r="G42" s="10">
        <v>2248338496</v>
      </c>
      <c r="H42" s="10">
        <f t="shared" si="4"/>
        <v>3344973950</v>
      </c>
      <c r="I42" s="10">
        <v>1734199290</v>
      </c>
      <c r="J42" s="10">
        <v>3348413753</v>
      </c>
      <c r="K42" s="10">
        <f t="shared" si="5"/>
        <v>5082613043</v>
      </c>
      <c r="L42" s="10">
        <v>1353130678</v>
      </c>
      <c r="M42" s="10">
        <v>1372190111</v>
      </c>
      <c r="N42" s="10">
        <f t="shared" si="6"/>
        <v>2725320789</v>
      </c>
    </row>
    <row r="43" spans="2:14">
      <c r="B43" s="9" t="s">
        <v>14</v>
      </c>
      <c r="C43" s="10">
        <v>601986201</v>
      </c>
      <c r="D43" s="10">
        <v>53263816</v>
      </c>
      <c r="E43" s="10">
        <f t="shared" si="3"/>
        <v>655250017</v>
      </c>
      <c r="F43" s="10">
        <v>539771223</v>
      </c>
      <c r="G43" s="10">
        <v>28960438</v>
      </c>
      <c r="H43" s="10">
        <f t="shared" si="4"/>
        <v>568731661</v>
      </c>
      <c r="I43" s="10">
        <v>747791572</v>
      </c>
      <c r="J43" s="10">
        <v>102380594</v>
      </c>
      <c r="K43" s="10">
        <f t="shared" si="5"/>
        <v>850172166</v>
      </c>
      <c r="L43" s="10">
        <v>590915269</v>
      </c>
      <c r="M43" s="10">
        <v>91185760</v>
      </c>
      <c r="N43" s="10">
        <f t="shared" si="6"/>
        <v>682101029</v>
      </c>
    </row>
    <row r="44" spans="2:14">
      <c r="B44" s="9" t="s">
        <v>15</v>
      </c>
      <c r="C44" s="10">
        <v>237272884</v>
      </c>
      <c r="D44" s="10">
        <v>84808462</v>
      </c>
      <c r="E44" s="10">
        <f t="shared" si="3"/>
        <v>322081346</v>
      </c>
      <c r="F44" s="10">
        <v>171234986</v>
      </c>
      <c r="G44" s="10">
        <v>70101076</v>
      </c>
      <c r="H44" s="10">
        <f t="shared" si="4"/>
        <v>241336062</v>
      </c>
      <c r="I44" s="10">
        <v>712956201</v>
      </c>
      <c r="J44" s="10">
        <v>440429151</v>
      </c>
      <c r="K44" s="10">
        <f t="shared" si="5"/>
        <v>1153385352</v>
      </c>
      <c r="L44" s="10">
        <v>562762870</v>
      </c>
      <c r="M44" s="10">
        <v>416510189</v>
      </c>
      <c r="N44" s="10">
        <f t="shared" si="6"/>
        <v>979273059</v>
      </c>
    </row>
    <row r="45" spans="2:14">
      <c r="B45" s="9" t="s">
        <v>16</v>
      </c>
      <c r="C45" s="10">
        <v>557162591</v>
      </c>
      <c r="D45" s="10">
        <v>16854663</v>
      </c>
      <c r="E45" s="10">
        <f t="shared" si="3"/>
        <v>574017254</v>
      </c>
      <c r="F45" s="10">
        <v>458436436</v>
      </c>
      <c r="G45" s="10">
        <v>9014711</v>
      </c>
      <c r="H45" s="10">
        <f t="shared" si="4"/>
        <v>467451147</v>
      </c>
      <c r="I45" s="10">
        <v>777615610</v>
      </c>
      <c r="J45" s="10">
        <v>210344553</v>
      </c>
      <c r="K45" s="10">
        <f t="shared" si="5"/>
        <v>987960163</v>
      </c>
      <c r="L45" s="10">
        <v>612892338</v>
      </c>
      <c r="M45" s="10">
        <v>133762903</v>
      </c>
      <c r="N45" s="10">
        <f t="shared" si="6"/>
        <v>746655241</v>
      </c>
    </row>
    <row r="46" spans="2:14">
      <c r="B46" s="9" t="s">
        <v>17</v>
      </c>
      <c r="C46" s="10">
        <v>250000000</v>
      </c>
      <c r="D46" s="10"/>
      <c r="E46" s="10">
        <f t="shared" si="3"/>
        <v>250000000</v>
      </c>
      <c r="F46" s="10">
        <v>204412859</v>
      </c>
      <c r="G46" s="10">
        <v>0</v>
      </c>
      <c r="H46" s="10">
        <f t="shared" si="4"/>
        <v>204412859</v>
      </c>
      <c r="I46" s="10">
        <v>155000000</v>
      </c>
      <c r="J46" s="10">
        <v>2451597842</v>
      </c>
      <c r="K46" s="10">
        <f t="shared" si="5"/>
        <v>2606597842</v>
      </c>
      <c r="L46" s="10">
        <v>594324915</v>
      </c>
      <c r="M46" s="10">
        <v>1723136936</v>
      </c>
      <c r="N46" s="10">
        <f t="shared" si="6"/>
        <v>2317461851</v>
      </c>
    </row>
    <row r="47" spans="2:14" ht="15.75" thickBot="1">
      <c r="B47" s="12" t="s">
        <v>7</v>
      </c>
      <c r="C47" s="13">
        <f>SUM(C37:C46)</f>
        <v>38750745367</v>
      </c>
      <c r="D47" s="13">
        <f t="shared" ref="D47:M47" si="7">SUM(D37:D46)</f>
        <v>39469623318</v>
      </c>
      <c r="E47" s="13">
        <f t="shared" si="7"/>
        <v>78220368685</v>
      </c>
      <c r="F47" s="13">
        <f t="shared" si="7"/>
        <v>32523429628</v>
      </c>
      <c r="G47" s="13">
        <f t="shared" si="7"/>
        <v>25920050309</v>
      </c>
      <c r="H47" s="13">
        <f t="shared" si="7"/>
        <v>58443479937</v>
      </c>
      <c r="I47" s="13">
        <f t="shared" si="7"/>
        <v>53050530537</v>
      </c>
      <c r="J47" s="13">
        <f t="shared" si="7"/>
        <v>74122647152</v>
      </c>
      <c r="K47" s="13">
        <f t="shared" si="7"/>
        <v>127173177689</v>
      </c>
      <c r="L47" s="13">
        <f t="shared" si="7"/>
        <v>46198752549</v>
      </c>
      <c r="M47" s="13">
        <f t="shared" si="7"/>
        <v>64475587949</v>
      </c>
      <c r="N47" s="13">
        <f>+L47+M47</f>
        <v>110674340498</v>
      </c>
    </row>
  </sheetData>
  <mergeCells count="13">
    <mergeCell ref="B35:B36"/>
    <mergeCell ref="C35:E35"/>
    <mergeCell ref="F35:H35"/>
    <mergeCell ref="I35:K35"/>
    <mergeCell ref="L35:N35"/>
    <mergeCell ref="B3:B4"/>
    <mergeCell ref="C3:E3"/>
    <mergeCell ref="F3:H3"/>
    <mergeCell ref="I3:I4"/>
    <mergeCell ref="B19:B20"/>
    <mergeCell ref="C19:E19"/>
    <mergeCell ref="F19:H19"/>
    <mergeCell ref="I19:I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OfPlaneacion</dc:creator>
  <cp:lastModifiedBy>OfPlaneacion</cp:lastModifiedBy>
  <dcterms:created xsi:type="dcterms:W3CDTF">2015-04-07T20:10:09Z</dcterms:created>
  <dcterms:modified xsi:type="dcterms:W3CDTF">2015-04-07T20:10:55Z</dcterms:modified>
</cp:coreProperties>
</file>